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Karde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FFFFFF"/>
      <sz val="10"/>
    </font>
    <font>
      <i val="1"/>
      <color rgb="007A8C96"/>
      <sz val="10"/>
    </font>
    <font>
      <b val="1"/>
      <color rgb="00006389"/>
      <sz val="15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006389"/>
      </patternFill>
    </fill>
    <fill>
      <patternFill patternType="solid">
        <fgColor rgb="00DFF2F9"/>
      </patternFill>
    </fill>
    <fill>
      <patternFill patternType="solid">
        <fgColor rgb="00F2F5F7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Kardex de almacén por lote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30" customHeight="1">
      <c r="B6" s="4" t="inlineStr">
        <is>
          <t>•  Registra cada movimiento en su fila: entrada, salida, ajuste o merma. El saldo se calcula solo.</t>
        </is>
      </c>
    </row>
    <row r="7" ht="30" customHeight="1">
      <c r="B7" s="4" t="inlineStr">
        <is>
          <t>•  Un kardex por producto: copia la hoja o filtra por producto. Mezclar productos en una sola hoja rompe el saldo.</t>
        </is>
      </c>
    </row>
    <row r="8" ht="16" customHeight="1">
      <c r="B8" s="4" t="inlineStr">
        <is>
          <t>•  Despacha siempre el lote que vence primero (FEFO) y deja el rastro en el kardex.</t>
        </is>
      </c>
    </row>
    <row r="9" ht="30" customHeight="1">
      <c r="B9" s="4" t="inlineStr">
        <is>
          <t>•  Revisa el saldo contra el inventario físico al menos una vez al mes y registra el ajuste con su motivo.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Saldos negativos o saldos que no coinciden con el conteo físico.</t>
        </is>
      </c>
    </row>
    <row r="13" ht="16" customHeight="1">
      <c r="B13" s="4" t="inlineStr">
        <is>
          <t>•  Salidas sin lote: el producto sale del almacén y se pierde la trazabilidad.</t>
        </is>
      </c>
    </row>
    <row r="14" ht="16" customHeight="1">
      <c r="B14" s="4" t="inlineStr">
        <is>
          <t>•  Lotes vencidos con saldo en el kardex y sin registro de descarte.</t>
        </is>
      </c>
    </row>
    <row r="15" ht="16" customHeight="1">
      <c r="B15" s="4" t="inlineStr">
        <is>
          <t>•  Ajustes de inventario sin motivo ni autorización.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Fecha</t>
        </is>
      </c>
    </row>
    <row r="19" ht="16" customHeight="1">
      <c r="B19" s="4" t="inlineStr">
        <is>
          <t>•  Tipo de movimiento</t>
        </is>
      </c>
    </row>
    <row r="20" ht="16" customHeight="1">
      <c r="B20" s="4" t="inlineStr">
        <is>
          <t>•  Producto</t>
        </is>
      </c>
    </row>
    <row r="21" ht="16" customHeight="1">
      <c r="B21" s="4" t="inlineStr">
        <is>
          <t>•  Lote</t>
        </is>
      </c>
    </row>
    <row r="22" ht="16" customHeight="1">
      <c r="B22" s="4" t="inlineStr">
        <is>
          <t>•  Cantidad</t>
        </is>
      </c>
    </row>
    <row r="23" ht="16" customHeight="1">
      <c r="B23" s="4" t="inlineStr">
        <is>
          <t>•  Responsable</t>
        </is>
      </c>
    </row>
    <row r="25">
      <c r="B25" s="3" t="inlineStr">
        <is>
          <t>Cuando el papel ya no alcanza</t>
        </is>
      </c>
    </row>
    <row r="26" ht="70" customHeight="1">
      <c r="B26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8" ht="40" customHeight="1">
      <c r="B28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8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26" customWidth="1" min="4" max="4"/>
    <col width="16" customWidth="1" min="5" max="5"/>
    <col width="16" customWidth="1" min="6" max="6"/>
    <col width="11" customWidth="1" min="7" max="7"/>
    <col width="11" customWidth="1" min="8" max="8"/>
    <col width="11" customWidth="1" min="9" max="9"/>
    <col width="10" customWidth="1" min="10" max="10"/>
    <col width="14" customWidth="1" min="11" max="11"/>
    <col width="14" customWidth="1" min="12" max="12"/>
    <col width="22" customWidth="1" min="13" max="13"/>
    <col width="16" customWidth="1" min="14" max="14"/>
  </cols>
  <sheetData>
    <row r="1" ht="34" customHeight="1"/>
    <row r="2" ht="14" customHeight="1">
      <c r="C2" s="7" t="inlineStr">
        <is>
          <t>Kardex de almacén por lote</t>
        </is>
      </c>
    </row>
    <row r="3">
      <c r="C3" s="2" t="inlineStr">
        <is>
          <t>Entradas, salidas y saldo por lote, con vencimiento y valorización.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 ht="32" customHeight="1">
      <c r="A6" s="9" t="inlineStr">
        <is>
          <t>Fecha</t>
        </is>
      </c>
      <c r="B6" s="9" t="inlineStr">
        <is>
          <t>Documento</t>
        </is>
      </c>
      <c r="C6" s="9" t="inlineStr">
        <is>
          <t>Tipo de movimiento</t>
        </is>
      </c>
      <c r="D6" s="9" t="inlineStr">
        <is>
          <t>Producto / materia prima</t>
        </is>
      </c>
      <c r="E6" s="9" t="inlineStr">
        <is>
          <t>Lote</t>
        </is>
      </c>
      <c r="F6" s="9" t="inlineStr">
        <is>
          <t>Fecha de vencimiento</t>
        </is>
      </c>
      <c r="G6" s="9" t="inlineStr">
        <is>
          <t>Entrada</t>
        </is>
      </c>
      <c r="H6" s="9" t="inlineStr">
        <is>
          <t>Salida</t>
        </is>
      </c>
      <c r="I6" s="9" t="inlineStr">
        <is>
          <t>Saldo</t>
        </is>
      </c>
      <c r="J6" s="9" t="inlineStr">
        <is>
          <t>Unidad</t>
        </is>
      </c>
      <c r="K6" s="9" t="inlineStr">
        <is>
          <t>Costo unitario</t>
        </is>
      </c>
      <c r="L6" s="9" t="inlineStr">
        <is>
          <t>Valor del saldo</t>
        </is>
      </c>
      <c r="M6" s="9" t="inlineStr">
        <is>
          <t>Destino / origen</t>
        </is>
      </c>
      <c r="N6" s="9" t="inlineStr">
        <is>
          <t>Responsable</t>
        </is>
      </c>
    </row>
    <row r="7">
      <c r="A7" s="10" t="inlineStr">
        <is>
          <t>2026-09-17</t>
        </is>
      </c>
      <c r="B7" s="10" t="inlineStr">
        <is>
          <t>F001-1234</t>
        </is>
      </c>
      <c r="C7" s="10" t="inlineStr">
        <is>
          <t>Entrada</t>
        </is>
      </c>
      <c r="D7" s="10" t="inlineStr">
        <is>
          <t>Leche cruda</t>
        </is>
      </c>
      <c r="E7" s="10" t="inlineStr">
        <is>
          <t>LC-0912</t>
        </is>
      </c>
      <c r="F7" s="10" t="inlineStr">
        <is>
          <t>2026-09-24</t>
        </is>
      </c>
      <c r="G7" s="10" t="n">
        <v>500</v>
      </c>
      <c r="H7" s="10" t="inlineStr"/>
      <c r="I7" s="10" t="n">
        <v>500</v>
      </c>
      <c r="J7" s="10" t="inlineStr">
        <is>
          <t>L</t>
        </is>
      </c>
      <c r="K7" s="10" t="n">
        <v>2.5</v>
      </c>
      <c r="L7" s="10" t="n">
        <v>1250</v>
      </c>
      <c r="M7" s="10" t="inlineStr">
        <is>
          <t>Lácteos del Norte</t>
        </is>
      </c>
      <c r="N7" s="10" t="inlineStr">
        <is>
          <t>J. Pérez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>
        <f>IF(AND(G8="",H8=""),"",N(I)+N(G8)-N(H8))</f>
        <v/>
      </c>
      <c r="J8" s="11" t="n"/>
      <c r="K8" s="11" t="n"/>
      <c r="L8" s="11">
        <f>IF(I8="","",ROUND(N(I8)*N(K8),2))</f>
        <v/>
      </c>
      <c r="M8" s="11" t="n"/>
      <c r="N8" s="11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>
        <f>IF(AND(G9="",H9=""),"",N(I8)+N(G9)-N(H9))</f>
        <v/>
      </c>
      <c r="J9" s="12" t="n"/>
      <c r="K9" s="12" t="n"/>
      <c r="L9" s="12">
        <f>IF(I9="","",ROUND(N(I9)*N(K9),2))</f>
        <v/>
      </c>
      <c r="M9" s="12" t="n"/>
      <c r="N9" s="12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>
        <f>IF(AND(G10="",H10=""),"",N(I9)+N(G10)-N(H10))</f>
        <v/>
      </c>
      <c r="J10" s="11" t="n"/>
      <c r="K10" s="11" t="n"/>
      <c r="L10" s="11">
        <f>IF(I10="","",ROUND(N(I10)*N(K10),2))</f>
        <v/>
      </c>
      <c r="M10" s="11" t="n"/>
      <c r="N10" s="11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>
        <f>IF(AND(G11="",H11=""),"",N(I10)+N(G11)-N(H11))</f>
        <v/>
      </c>
      <c r="J11" s="12" t="n"/>
      <c r="K11" s="12" t="n"/>
      <c r="L11" s="12">
        <f>IF(I11="","",ROUND(N(I11)*N(K11),2))</f>
        <v/>
      </c>
      <c r="M11" s="12" t="n"/>
      <c r="N11" s="12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>
        <f>IF(AND(G12="",H12=""),"",N(I11)+N(G12)-N(H12))</f>
        <v/>
      </c>
      <c r="J12" s="11" t="n"/>
      <c r="K12" s="11" t="n"/>
      <c r="L12" s="11">
        <f>IF(I12="","",ROUND(N(I12)*N(K12),2))</f>
        <v/>
      </c>
      <c r="M12" s="11" t="n"/>
      <c r="N12" s="11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>
        <f>IF(AND(G13="",H13=""),"",N(I12)+N(G13)-N(H13))</f>
        <v/>
      </c>
      <c r="J13" s="12" t="n"/>
      <c r="K13" s="12" t="n"/>
      <c r="L13" s="12">
        <f>IF(I13="","",ROUND(N(I13)*N(K13),2))</f>
        <v/>
      </c>
      <c r="M13" s="12" t="n"/>
      <c r="N13" s="12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>
        <f>IF(AND(G14="",H14=""),"",N(I13)+N(G14)-N(H14))</f>
        <v/>
      </c>
      <c r="J14" s="11" t="n"/>
      <c r="K14" s="11" t="n"/>
      <c r="L14" s="11">
        <f>IF(I14="","",ROUND(N(I14)*N(K14),2))</f>
        <v/>
      </c>
      <c r="M14" s="11" t="n"/>
      <c r="N14" s="11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>
        <f>IF(AND(G15="",H15=""),"",N(I14)+N(G15)-N(H15))</f>
        <v/>
      </c>
      <c r="J15" s="12" t="n"/>
      <c r="K15" s="12" t="n"/>
      <c r="L15" s="12">
        <f>IF(I15="","",ROUND(N(I15)*N(K15),2))</f>
        <v/>
      </c>
      <c r="M15" s="12" t="n"/>
      <c r="N15" s="12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>
        <f>IF(AND(G16="",H16=""),"",N(I15)+N(G16)-N(H16))</f>
        <v/>
      </c>
      <c r="J16" s="11" t="n"/>
      <c r="K16" s="11" t="n"/>
      <c r="L16" s="11">
        <f>IF(I16="","",ROUND(N(I16)*N(K16),2))</f>
        <v/>
      </c>
      <c r="M16" s="11" t="n"/>
      <c r="N16" s="11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>
        <f>IF(AND(G17="",H17=""),"",N(I16)+N(G17)-N(H17))</f>
        <v/>
      </c>
      <c r="J17" s="12" t="n"/>
      <c r="K17" s="12" t="n"/>
      <c r="L17" s="12">
        <f>IF(I17="","",ROUND(N(I17)*N(K17),2))</f>
        <v/>
      </c>
      <c r="M17" s="12" t="n"/>
      <c r="N17" s="12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>
        <f>IF(AND(G18="",H18=""),"",N(I17)+N(G18)-N(H18))</f>
        <v/>
      </c>
      <c r="J18" s="11" t="n"/>
      <c r="K18" s="11" t="n"/>
      <c r="L18" s="11">
        <f>IF(I18="","",ROUND(N(I18)*N(K18),2))</f>
        <v/>
      </c>
      <c r="M18" s="11" t="n"/>
      <c r="N18" s="11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>
        <f>IF(AND(G19="",H19=""),"",N(I18)+N(G19)-N(H19))</f>
        <v/>
      </c>
      <c r="J19" s="12" t="n"/>
      <c r="K19" s="12" t="n"/>
      <c r="L19" s="12">
        <f>IF(I19="","",ROUND(N(I19)*N(K19),2))</f>
        <v/>
      </c>
      <c r="M19" s="12" t="n"/>
      <c r="N19" s="12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>
        <f>IF(AND(G20="",H20=""),"",N(I19)+N(G20)-N(H20))</f>
        <v/>
      </c>
      <c r="J20" s="11" t="n"/>
      <c r="K20" s="11" t="n"/>
      <c r="L20" s="11">
        <f>IF(I20="","",ROUND(N(I20)*N(K20),2))</f>
        <v/>
      </c>
      <c r="M20" s="11" t="n"/>
      <c r="N20" s="11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>
        <f>IF(AND(G21="",H21=""),"",N(I20)+N(G21)-N(H21))</f>
        <v/>
      </c>
      <c r="J21" s="12" t="n"/>
      <c r="K21" s="12" t="n"/>
      <c r="L21" s="12">
        <f>IF(I21="","",ROUND(N(I21)*N(K21),2))</f>
        <v/>
      </c>
      <c r="M21" s="12" t="n"/>
      <c r="N21" s="12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>
        <f>IF(AND(G22="",H22=""),"",N(I21)+N(G22)-N(H22))</f>
        <v/>
      </c>
      <c r="J22" s="11" t="n"/>
      <c r="K22" s="11" t="n"/>
      <c r="L22" s="11">
        <f>IF(I22="","",ROUND(N(I22)*N(K22),2))</f>
        <v/>
      </c>
      <c r="M22" s="11" t="n"/>
      <c r="N22" s="11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>
        <f>IF(AND(G23="",H23=""),"",N(I22)+N(G23)-N(H23))</f>
        <v/>
      </c>
      <c r="J23" s="12" t="n"/>
      <c r="K23" s="12" t="n"/>
      <c r="L23" s="12">
        <f>IF(I23="","",ROUND(N(I23)*N(K23),2))</f>
        <v/>
      </c>
      <c r="M23" s="12" t="n"/>
      <c r="N23" s="12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>
        <f>IF(AND(G24="",H24=""),"",N(I23)+N(G24)-N(H24))</f>
        <v/>
      </c>
      <c r="J24" s="11" t="n"/>
      <c r="K24" s="11" t="n"/>
      <c r="L24" s="11">
        <f>IF(I24="","",ROUND(N(I24)*N(K24),2))</f>
        <v/>
      </c>
      <c r="M24" s="11" t="n"/>
      <c r="N24" s="11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>
        <f>IF(AND(G25="",H25=""),"",N(I24)+N(G25)-N(H25))</f>
        <v/>
      </c>
      <c r="J25" s="12" t="n"/>
      <c r="K25" s="12" t="n"/>
      <c r="L25" s="12">
        <f>IF(I25="","",ROUND(N(I25)*N(K25),2))</f>
        <v/>
      </c>
      <c r="M25" s="12" t="n"/>
      <c r="N25" s="12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>
        <f>IF(AND(G26="",H26=""),"",N(I25)+N(G26)-N(H26))</f>
        <v/>
      </c>
      <c r="J26" s="11" t="n"/>
      <c r="K26" s="11" t="n"/>
      <c r="L26" s="11">
        <f>IF(I26="","",ROUND(N(I26)*N(K26),2))</f>
        <v/>
      </c>
      <c r="M26" s="11" t="n"/>
      <c r="N26" s="11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>
        <f>IF(AND(G27="",H27=""),"",N(I26)+N(G27)-N(H27))</f>
        <v/>
      </c>
      <c r="J27" s="12" t="n"/>
      <c r="K27" s="12" t="n"/>
      <c r="L27" s="12">
        <f>IF(I27="","",ROUND(N(I27)*N(K27),2))</f>
        <v/>
      </c>
      <c r="M27" s="12" t="n"/>
      <c r="N27" s="12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>
        <f>IF(AND(G28="",H28=""),"",N(I27)+N(G28)-N(H28))</f>
        <v/>
      </c>
      <c r="J28" s="11" t="n"/>
      <c r="K28" s="11" t="n"/>
      <c r="L28" s="11">
        <f>IF(I28="","",ROUND(N(I28)*N(K28),2))</f>
        <v/>
      </c>
      <c r="M28" s="11" t="n"/>
      <c r="N28" s="11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>
        <f>IF(AND(G29="",H29=""),"",N(I28)+N(G29)-N(H29))</f>
        <v/>
      </c>
      <c r="J29" s="12" t="n"/>
      <c r="K29" s="12" t="n"/>
      <c r="L29" s="12">
        <f>IF(I29="","",ROUND(N(I29)*N(K29),2))</f>
        <v/>
      </c>
      <c r="M29" s="12" t="n"/>
      <c r="N29" s="12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>
        <f>IF(AND(G30="",H30=""),"",N(I29)+N(G30)-N(H30))</f>
        <v/>
      </c>
      <c r="J30" s="11" t="n"/>
      <c r="K30" s="11" t="n"/>
      <c r="L30" s="11">
        <f>IF(I30="","",ROUND(N(I30)*N(K30),2))</f>
        <v/>
      </c>
      <c r="M30" s="11" t="n"/>
      <c r="N30" s="11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>
        <f>IF(AND(G31="",H31=""),"",N(I30)+N(G31)-N(H31))</f>
        <v/>
      </c>
      <c r="J31" s="12" t="n"/>
      <c r="K31" s="12" t="n"/>
      <c r="L31" s="12">
        <f>IF(I31="","",ROUND(N(I31)*N(K31),2))</f>
        <v/>
      </c>
      <c r="M31" s="12" t="n"/>
      <c r="N31" s="12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>
        <f>IF(AND(G32="",H32=""),"",N(I31)+N(G32)-N(H32))</f>
        <v/>
      </c>
      <c r="J32" s="11" t="n"/>
      <c r="K32" s="11" t="n"/>
      <c r="L32" s="11">
        <f>IF(I32="","",ROUND(N(I32)*N(K32),2))</f>
        <v/>
      </c>
      <c r="M32" s="11" t="n"/>
      <c r="N32" s="11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>
        <f>IF(AND(G33="",H33=""),"",N(I32)+N(G33)-N(H33))</f>
        <v/>
      </c>
      <c r="J33" s="12" t="n"/>
      <c r="K33" s="12" t="n"/>
      <c r="L33" s="12">
        <f>IF(I33="","",ROUND(N(I33)*N(K33),2))</f>
        <v/>
      </c>
      <c r="M33" s="12" t="n"/>
      <c r="N33" s="12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>
        <f>IF(AND(G34="",H34=""),"",N(I33)+N(G34)-N(H34))</f>
        <v/>
      </c>
      <c r="J34" s="11" t="n"/>
      <c r="K34" s="11" t="n"/>
      <c r="L34" s="11">
        <f>IF(I34="","",ROUND(N(I34)*N(K34),2))</f>
        <v/>
      </c>
      <c r="M34" s="11" t="n"/>
      <c r="N34" s="11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>
        <f>IF(AND(G35="",H35=""),"",N(I34)+N(G35)-N(H35))</f>
        <v/>
      </c>
      <c r="J35" s="12" t="n"/>
      <c r="K35" s="12" t="n"/>
      <c r="L35" s="12">
        <f>IF(I35="","",ROUND(N(I35)*N(K35),2))</f>
        <v/>
      </c>
      <c r="M35" s="12" t="n"/>
      <c r="N35" s="12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>
        <f>IF(AND(G36="",H36=""),"",N(I35)+N(G36)-N(H36))</f>
        <v/>
      </c>
      <c r="J36" s="11" t="n"/>
      <c r="K36" s="11" t="n"/>
      <c r="L36" s="11">
        <f>IF(I36="","",ROUND(N(I36)*N(K36),2))</f>
        <v/>
      </c>
      <c r="M36" s="11" t="n"/>
      <c r="N36" s="11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>
        <f>IF(AND(G37="",H37=""),"",N(I36)+N(G37)-N(H37))</f>
        <v/>
      </c>
      <c r="J37" s="12" t="n"/>
      <c r="K37" s="12" t="n"/>
      <c r="L37" s="12">
        <f>IF(I37="","",ROUND(N(I37)*N(K37),2))</f>
        <v/>
      </c>
      <c r="M37" s="12" t="n"/>
      <c r="N37" s="12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>
        <f>IF(AND(G38="",H38=""),"",N(I37)+N(G38)-N(H38))</f>
        <v/>
      </c>
      <c r="J38" s="11" t="n"/>
      <c r="K38" s="11" t="n"/>
      <c r="L38" s="11">
        <f>IF(I38="","",ROUND(N(I38)*N(K38),2))</f>
        <v/>
      </c>
      <c r="M38" s="11" t="n"/>
      <c r="N38" s="11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>
        <f>IF(AND(G39="",H39=""),"",N(I38)+N(G39)-N(H39))</f>
        <v/>
      </c>
      <c r="J39" s="12" t="n"/>
      <c r="K39" s="12" t="n"/>
      <c r="L39" s="12">
        <f>IF(I39="","",ROUND(N(I39)*N(K39),2))</f>
        <v/>
      </c>
      <c r="M39" s="12" t="n"/>
      <c r="N39" s="12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>
        <f>IF(AND(G40="",H40=""),"",N(I39)+N(G40)-N(H40))</f>
        <v/>
      </c>
      <c r="J40" s="11" t="n"/>
      <c r="K40" s="11" t="n"/>
      <c r="L40" s="11">
        <f>IF(I40="","",ROUND(N(I40)*N(K40),2))</f>
        <v/>
      </c>
      <c r="M40" s="11" t="n"/>
      <c r="N40" s="11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>
        <f>IF(AND(G41="",H41=""),"",N(I40)+N(G41)-N(H41))</f>
        <v/>
      </c>
      <c r="J41" s="12" t="n"/>
      <c r="K41" s="12" t="n"/>
      <c r="L41" s="12">
        <f>IF(I41="","",ROUND(N(I41)*N(K41),2))</f>
        <v/>
      </c>
      <c r="M41" s="12" t="n"/>
      <c r="N41" s="12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>
        <f>IF(AND(G42="",H42=""),"",N(I41)+N(G42)-N(H42))</f>
        <v/>
      </c>
      <c r="J42" s="11" t="n"/>
      <c r="K42" s="11" t="n"/>
      <c r="L42" s="11">
        <f>IF(I42="","",ROUND(N(I42)*N(K42),2))</f>
        <v/>
      </c>
      <c r="M42" s="11" t="n"/>
      <c r="N42" s="11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>
        <f>IF(AND(G43="",H43=""),"",N(I42)+N(G43)-N(H43))</f>
        <v/>
      </c>
      <c r="J43" s="12" t="n"/>
      <c r="K43" s="12" t="n"/>
      <c r="L43" s="12">
        <f>IF(I43="","",ROUND(N(I43)*N(K43),2))</f>
        <v/>
      </c>
      <c r="M43" s="12" t="n"/>
      <c r="N43" s="12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>
        <f>IF(AND(G44="",H44=""),"",N(I43)+N(G44)-N(H44))</f>
        <v/>
      </c>
      <c r="J44" s="11" t="n"/>
      <c r="K44" s="11" t="n"/>
      <c r="L44" s="11">
        <f>IF(I44="","",ROUND(N(I44)*N(K44),2))</f>
        <v/>
      </c>
      <c r="M44" s="11" t="n"/>
      <c r="N44" s="11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>
        <f>IF(AND(G45="",H45=""),"",N(I44)+N(G45)-N(H45))</f>
        <v/>
      </c>
      <c r="J45" s="12" t="n"/>
      <c r="K45" s="12" t="n"/>
      <c r="L45" s="12">
        <f>IF(I45="","",ROUND(N(I45)*N(K45),2))</f>
        <v/>
      </c>
      <c r="M45" s="12" t="n"/>
      <c r="N45" s="12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>
        <f>IF(AND(G46="",H46=""),"",N(I45)+N(G46)-N(H46))</f>
        <v/>
      </c>
      <c r="J46" s="11" t="n"/>
      <c r="K46" s="11" t="n"/>
      <c r="L46" s="11">
        <f>IF(I46="","",ROUND(N(I46)*N(K46),2))</f>
        <v/>
      </c>
      <c r="M46" s="11" t="n"/>
      <c r="N46" s="11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>
        <f>IF(AND(G47="",H47=""),"",N(I46)+N(G47)-N(H47))</f>
        <v/>
      </c>
      <c r="J47" s="12" t="n"/>
      <c r="K47" s="12" t="n"/>
      <c r="L47" s="12">
        <f>IF(I47="","",ROUND(N(I47)*N(K47),2))</f>
        <v/>
      </c>
      <c r="M47" s="12" t="n"/>
      <c r="N47" s="12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>
        <f>IF(AND(G48="",H48=""),"",N(I47)+N(G48)-N(H48))</f>
        <v/>
      </c>
      <c r="J48" s="11" t="n"/>
      <c r="K48" s="11" t="n"/>
      <c r="L48" s="11">
        <f>IF(I48="","",ROUND(N(I48)*N(K48),2))</f>
        <v/>
      </c>
      <c r="M48" s="11" t="n"/>
      <c r="N48" s="11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>
        <f>IF(AND(G49="",H49=""),"",N(I48)+N(G49)-N(H49))</f>
        <v/>
      </c>
      <c r="J49" s="12" t="n"/>
      <c r="K49" s="12" t="n"/>
      <c r="L49" s="12">
        <f>IF(I49="","",ROUND(N(I49)*N(K49),2))</f>
        <v/>
      </c>
      <c r="M49" s="12" t="n"/>
      <c r="N49" s="12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>
        <f>IF(AND(G50="",H50=""),"",N(I49)+N(G50)-N(H50))</f>
        <v/>
      </c>
      <c r="J50" s="11" t="n"/>
      <c r="K50" s="11" t="n"/>
      <c r="L50" s="11">
        <f>IF(I50="","",ROUND(N(I50)*N(K50),2))</f>
        <v/>
      </c>
      <c r="M50" s="11" t="n"/>
      <c r="N50" s="11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>
        <f>IF(AND(G51="",H51=""),"",N(I50)+N(G51)-N(H51))</f>
        <v/>
      </c>
      <c r="J51" s="12" t="n"/>
      <c r="K51" s="12" t="n"/>
      <c r="L51" s="12">
        <f>IF(I51="","",ROUND(N(I51)*N(K51),2))</f>
        <v/>
      </c>
      <c r="M51" s="12" t="n"/>
      <c r="N51" s="12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>
        <f>IF(AND(G52="",H52=""),"",N(I51)+N(G52)-N(H52))</f>
        <v/>
      </c>
      <c r="J52" s="11" t="n"/>
      <c r="K52" s="11" t="n"/>
      <c r="L52" s="11">
        <f>IF(I52="","",ROUND(N(I52)*N(K52),2))</f>
        <v/>
      </c>
      <c r="M52" s="11" t="n"/>
      <c r="N52" s="11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>
        <f>IF(AND(G53="",H53=""),"",N(I52)+N(G53)-N(H53))</f>
        <v/>
      </c>
      <c r="J53" s="12" t="n"/>
      <c r="K53" s="12" t="n"/>
      <c r="L53" s="12">
        <f>IF(I53="","",ROUND(N(I53)*N(K53),2))</f>
        <v/>
      </c>
      <c r="M53" s="12" t="n"/>
      <c r="N53" s="12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>
        <f>IF(AND(G54="",H54=""),"",N(I53)+N(G54)-N(H54))</f>
        <v/>
      </c>
      <c r="J54" s="11" t="n"/>
      <c r="K54" s="11" t="n"/>
      <c r="L54" s="11">
        <f>IF(I54="","",ROUND(N(I54)*N(K54),2))</f>
        <v/>
      </c>
      <c r="M54" s="11" t="n"/>
      <c r="N54" s="11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>
        <f>IF(AND(G55="",H55=""),"",N(I54)+N(G55)-N(H55))</f>
        <v/>
      </c>
      <c r="J55" s="12" t="n"/>
      <c r="K55" s="12" t="n"/>
      <c r="L55" s="12">
        <f>IF(I55="","",ROUND(N(I55)*N(K55),2))</f>
        <v/>
      </c>
      <c r="M55" s="12" t="n"/>
      <c r="N55" s="12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>
        <f>IF(AND(G56="",H56=""),"",N(I55)+N(G56)-N(H56))</f>
        <v/>
      </c>
      <c r="J56" s="11" t="n"/>
      <c r="K56" s="11" t="n"/>
      <c r="L56" s="11">
        <f>IF(I56="","",ROUND(N(I56)*N(K56),2))</f>
        <v/>
      </c>
      <c r="M56" s="11" t="n"/>
      <c r="N56" s="11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>
        <f>IF(AND(G57="",H57=""),"",N(I56)+N(G57)-N(H57))</f>
        <v/>
      </c>
      <c r="J57" s="12" t="n"/>
      <c r="K57" s="12" t="n"/>
      <c r="L57" s="12">
        <f>IF(I57="","",ROUND(N(I57)*N(K57),2))</f>
        <v/>
      </c>
      <c r="M57" s="12" t="n"/>
      <c r="N57" s="12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>
        <f>IF(AND(G58="",H58=""),"",N(I57)+N(G58)-N(H58))</f>
        <v/>
      </c>
      <c r="J58" s="11" t="n"/>
      <c r="K58" s="11" t="n"/>
      <c r="L58" s="11">
        <f>IF(I58="","",ROUND(N(I58)*N(K58),2))</f>
        <v/>
      </c>
      <c r="M58" s="11" t="n"/>
      <c r="N58" s="11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>
        <f>IF(AND(G59="",H59=""),"",N(I58)+N(G59)-N(H59))</f>
        <v/>
      </c>
      <c r="J59" s="12" t="n"/>
      <c r="K59" s="12" t="n"/>
      <c r="L59" s="12">
        <f>IF(I59="","",ROUND(N(I59)*N(K59),2))</f>
        <v/>
      </c>
      <c r="M59" s="12" t="n"/>
      <c r="N59" s="12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>
        <f>IF(AND(G60="",H60=""),"",N(I59)+N(G60)-N(H60))</f>
        <v/>
      </c>
      <c r="J60" s="11" t="n"/>
      <c r="K60" s="11" t="n"/>
      <c r="L60" s="11">
        <f>IF(I60="","",ROUND(N(I60)*N(K60),2))</f>
        <v/>
      </c>
      <c r="M60" s="11" t="n"/>
      <c r="N60" s="11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>
        <f>IF(AND(G61="",H61=""),"",N(I60)+N(G61)-N(H61))</f>
        <v/>
      </c>
      <c r="J61" s="12" t="n"/>
      <c r="K61" s="12" t="n"/>
      <c r="L61" s="12">
        <f>IF(I61="","",ROUND(N(I61)*N(K61),2))</f>
        <v/>
      </c>
      <c r="M61" s="12" t="n"/>
      <c r="N61" s="12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>
        <f>IF(AND(G62="",H62=""),"",N(I61)+N(G62)-N(H62))</f>
        <v/>
      </c>
      <c r="J62" s="11" t="n"/>
      <c r="K62" s="11" t="n"/>
      <c r="L62" s="11">
        <f>IF(I62="","",ROUND(N(I62)*N(K62),2))</f>
        <v/>
      </c>
      <c r="M62" s="11" t="n"/>
      <c r="N62" s="11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>
        <f>IF(AND(G63="",H63=""),"",N(I62)+N(G63)-N(H63))</f>
        <v/>
      </c>
      <c r="J63" s="12" t="n"/>
      <c r="K63" s="12" t="n"/>
      <c r="L63" s="12">
        <f>IF(I63="","",ROUND(N(I63)*N(K63),2))</f>
        <v/>
      </c>
      <c r="M63" s="12" t="n"/>
      <c r="N63" s="12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>
        <f>IF(AND(G64="",H64=""),"",N(I63)+N(G64)-N(H64))</f>
        <v/>
      </c>
      <c r="J64" s="11" t="n"/>
      <c r="K64" s="11" t="n"/>
      <c r="L64" s="11">
        <f>IF(I64="","",ROUND(N(I64)*N(K64),2))</f>
        <v/>
      </c>
      <c r="M64" s="11" t="n"/>
      <c r="N64" s="11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>
        <f>IF(AND(G65="",H65=""),"",N(I64)+N(G65)-N(H65))</f>
        <v/>
      </c>
      <c r="J65" s="12" t="n"/>
      <c r="K65" s="12" t="n"/>
      <c r="L65" s="12">
        <f>IF(I65="","",ROUND(N(I65)*N(K65),2))</f>
        <v/>
      </c>
      <c r="M65" s="12" t="n"/>
      <c r="N65" s="12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>
        <f>IF(AND(G66="",H66=""),"",N(I65)+N(G66)-N(H66))</f>
        <v/>
      </c>
      <c r="J66" s="11" t="n"/>
      <c r="K66" s="11" t="n"/>
      <c r="L66" s="11">
        <f>IF(I66="","",ROUND(N(I66)*N(K66),2))</f>
        <v/>
      </c>
      <c r="M66" s="11" t="n"/>
      <c r="N66" s="11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>
        <f>IF(AND(G67="",H67=""),"",N(I66)+N(G67)-N(H67))</f>
        <v/>
      </c>
      <c r="J67" s="12" t="n"/>
      <c r="K67" s="12" t="n"/>
      <c r="L67" s="12">
        <f>IF(I67="","",ROUND(N(I67)*N(K67),2))</f>
        <v/>
      </c>
      <c r="M67" s="12" t="n"/>
      <c r="N67" s="12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>
        <f>IF(AND(G68="",H68=""),"",N(I67)+N(G68)-N(H68))</f>
        <v/>
      </c>
      <c r="J68" s="11" t="n"/>
      <c r="K68" s="11" t="n"/>
      <c r="L68" s="11">
        <f>IF(I68="","",ROUND(N(I68)*N(K68),2))</f>
        <v/>
      </c>
      <c r="M68" s="11" t="n"/>
      <c r="N68" s="11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>
        <f>IF(AND(G69="",H69=""),"",N(I68)+N(G69)-N(H69))</f>
        <v/>
      </c>
      <c r="J69" s="12" t="n"/>
      <c r="K69" s="12" t="n"/>
      <c r="L69" s="12">
        <f>IF(I69="","",ROUND(N(I69)*N(K69),2))</f>
        <v/>
      </c>
      <c r="M69" s="12" t="n"/>
      <c r="N69" s="12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>
        <f>IF(AND(G70="",H70=""),"",N(I69)+N(G70)-N(H70))</f>
        <v/>
      </c>
      <c r="J70" s="11" t="n"/>
      <c r="K70" s="11" t="n"/>
      <c r="L70" s="11">
        <f>IF(I70="","",ROUND(N(I70)*N(K70),2))</f>
        <v/>
      </c>
      <c r="M70" s="11" t="n"/>
      <c r="N70" s="11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>
        <f>IF(AND(G71="",H71=""),"",N(I70)+N(G71)-N(H71))</f>
        <v/>
      </c>
      <c r="J71" s="12" t="n"/>
      <c r="K71" s="12" t="n"/>
      <c r="L71" s="12">
        <f>IF(I71="","",ROUND(N(I71)*N(K71),2))</f>
        <v/>
      </c>
      <c r="M71" s="12" t="n"/>
      <c r="N71" s="12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>
        <f>IF(AND(G72="",H72=""),"",N(I71)+N(G72)-N(H72))</f>
        <v/>
      </c>
      <c r="J72" s="11" t="n"/>
      <c r="K72" s="11" t="n"/>
      <c r="L72" s="11">
        <f>IF(I72="","",ROUND(N(I72)*N(K72),2))</f>
        <v/>
      </c>
      <c r="M72" s="11" t="n"/>
      <c r="N72" s="11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>
        <f>IF(AND(G73="",H73=""),"",N(I72)+N(G73)-N(H73))</f>
        <v/>
      </c>
      <c r="J73" s="12" t="n"/>
      <c r="K73" s="12" t="n"/>
      <c r="L73" s="12">
        <f>IF(I73="","",ROUND(N(I73)*N(K73),2))</f>
        <v/>
      </c>
      <c r="M73" s="12" t="n"/>
      <c r="N73" s="12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>
        <f>IF(AND(G74="",H74=""),"",N(I73)+N(G74)-N(H74))</f>
        <v/>
      </c>
      <c r="J74" s="11" t="n"/>
      <c r="K74" s="11" t="n"/>
      <c r="L74" s="11">
        <f>IF(I74="","",ROUND(N(I74)*N(K74),2))</f>
        <v/>
      </c>
      <c r="M74" s="11" t="n"/>
      <c r="N74" s="11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>
        <f>IF(AND(G75="",H75=""),"",N(I74)+N(G75)-N(H75))</f>
        <v/>
      </c>
      <c r="J75" s="12" t="n"/>
      <c r="K75" s="12" t="n"/>
      <c r="L75" s="12">
        <f>IF(I75="","",ROUND(N(I75)*N(K75),2))</f>
        <v/>
      </c>
      <c r="M75" s="12" t="n"/>
      <c r="N75" s="12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>
        <f>IF(AND(G76="",H76=""),"",N(I75)+N(G76)-N(H76))</f>
        <v/>
      </c>
      <c r="J76" s="11" t="n"/>
      <c r="K76" s="11" t="n"/>
      <c r="L76" s="11">
        <f>IF(I76="","",ROUND(N(I76)*N(K76),2))</f>
        <v/>
      </c>
      <c r="M76" s="11" t="n"/>
      <c r="N76" s="11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>
        <f>IF(AND(G77="",H77=""),"",N(I76)+N(G77)-N(H77))</f>
        <v/>
      </c>
      <c r="J77" s="12" t="n"/>
      <c r="K77" s="12" t="n"/>
      <c r="L77" s="12">
        <f>IF(I77="","",ROUND(N(I77)*N(K77),2))</f>
        <v/>
      </c>
      <c r="M77" s="12" t="n"/>
      <c r="N77" s="12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>
        <f>IF(AND(G78="",H78=""),"",N(I77)+N(G78)-N(H78))</f>
        <v/>
      </c>
      <c r="J78" s="11" t="n"/>
      <c r="K78" s="11" t="n"/>
      <c r="L78" s="11">
        <f>IF(I78="","",ROUND(N(I78)*N(K78),2))</f>
        <v/>
      </c>
      <c r="M78" s="11" t="n"/>
      <c r="N78" s="11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>
        <f>IF(AND(G79="",H79=""),"",N(I78)+N(G79)-N(H79))</f>
        <v/>
      </c>
      <c r="J79" s="12" t="n"/>
      <c r="K79" s="12" t="n"/>
      <c r="L79" s="12">
        <f>IF(I79="","",ROUND(N(I79)*N(K79),2))</f>
        <v/>
      </c>
      <c r="M79" s="12" t="n"/>
      <c r="N79" s="12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>
        <f>IF(AND(G80="",H80=""),"",N(I79)+N(G80)-N(H80))</f>
        <v/>
      </c>
      <c r="J80" s="11" t="n"/>
      <c r="K80" s="11" t="n"/>
      <c r="L80" s="11">
        <f>IF(I80="","",ROUND(N(I80)*N(K80),2))</f>
        <v/>
      </c>
      <c r="M80" s="11" t="n"/>
      <c r="N80" s="11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>
        <f>IF(AND(G81="",H81=""),"",N(I80)+N(G81)-N(H81))</f>
        <v/>
      </c>
      <c r="J81" s="12" t="n"/>
      <c r="K81" s="12" t="n"/>
      <c r="L81" s="12">
        <f>IF(I81="","",ROUND(N(I81)*N(K81),2))</f>
        <v/>
      </c>
      <c r="M81" s="12" t="n"/>
      <c r="N81" s="12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>
        <f>IF(AND(G82="",H82=""),"",N(I81)+N(G82)-N(H82))</f>
        <v/>
      </c>
      <c r="J82" s="11" t="n"/>
      <c r="K82" s="11" t="n"/>
      <c r="L82" s="11">
        <f>IF(I82="","",ROUND(N(I82)*N(K82),2))</f>
        <v/>
      </c>
      <c r="M82" s="11" t="n"/>
      <c r="N82" s="11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>
        <f>IF(AND(G83="",H83=""),"",N(I82)+N(G83)-N(H83))</f>
        <v/>
      </c>
      <c r="J83" s="12" t="n"/>
      <c r="K83" s="12" t="n"/>
      <c r="L83" s="12">
        <f>IF(I83="","",ROUND(N(I83)*N(K83),2))</f>
        <v/>
      </c>
      <c r="M83" s="12" t="n"/>
      <c r="N83" s="12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>
        <f>IF(AND(G84="",H84=""),"",N(I83)+N(G84)-N(H84))</f>
        <v/>
      </c>
      <c r="J84" s="11" t="n"/>
      <c r="K84" s="11" t="n"/>
      <c r="L84" s="11">
        <f>IF(I84="","",ROUND(N(I84)*N(K84),2))</f>
        <v/>
      </c>
      <c r="M84" s="11" t="n"/>
      <c r="N84" s="11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>
        <f>IF(AND(G85="",H85=""),"",N(I84)+N(G85)-N(H85))</f>
        <v/>
      </c>
      <c r="J85" s="12" t="n"/>
      <c r="K85" s="12" t="n"/>
      <c r="L85" s="12">
        <f>IF(I85="","",ROUND(N(I85)*N(K85),2))</f>
        <v/>
      </c>
      <c r="M85" s="12" t="n"/>
      <c r="N85" s="12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>
        <f>IF(AND(G86="",H86=""),"",N(I85)+N(G86)-N(H86))</f>
        <v/>
      </c>
      <c r="J86" s="11" t="n"/>
      <c r="K86" s="11" t="n"/>
      <c r="L86" s="11">
        <f>IF(I86="","",ROUND(N(I86)*N(K86),2))</f>
        <v/>
      </c>
      <c r="M86" s="11" t="n"/>
      <c r="N86" s="11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>
        <f>IF(AND(G87="",H87=""),"",N(I86)+N(G87)-N(H87))</f>
        <v/>
      </c>
      <c r="J87" s="12" t="n"/>
      <c r="K87" s="12" t="n"/>
      <c r="L87" s="12">
        <f>IF(I87="","",ROUND(N(I87)*N(K87),2))</f>
        <v/>
      </c>
      <c r="M87" s="12" t="n"/>
      <c r="N87" s="12" t="n"/>
    </row>
  </sheetData>
  <dataValidations count="2">
    <dataValidation sqref="C8:C87" showDropDown="0" showInputMessage="0" showErrorMessage="0" allowBlank="1" type="list">
      <formula1>"Entrada,Salida,Ajuste,Merma,Devolución"</formula1>
    </dataValidation>
    <dataValidation sqref="J8:J87" showDropDown="0" showInputMessage="0" showErrorMessage="0" allowBlank="1" type="list">
      <formula1>"und,kg,L,caja,saco,bolsa"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